
<file path=[Content_Types].xml><?xml version="1.0" encoding="utf-8"?>
<Types xmlns="http://schemas.openxmlformats.org/package/2006/content-types">
  <Default Extension="bin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rfaitNOUNAGNON\Documents\NOMADE\25008 EFS CHOLET\E - DCE\07 - Appels d'offres envoyés\Document DCE ELEF 01.08.2025\DPGF EXCEL\"/>
    </mc:Choice>
  </mc:AlternateContent>
  <xr:revisionPtr revIDLastSave="0" documentId="13_ncr:1_{5E86BA50-CCD2-4CC1-9EE0-148A04D53CD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ot N°05 REVETEMENTS DE SOLS S" sheetId="1" r:id="rId1"/>
  </sheets>
  <definedNames>
    <definedName name="_xlnm.Print_Titles" localSheetId="0">'Lot N°05 REVETEMENTS DE SOLS S'!$1:$2</definedName>
    <definedName name="_xlnm.Print_Area" localSheetId="0">'Lot N°05 REVETEMENTS DE SOLS S'!$A$1:$F$75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1" l="1"/>
  <c r="F11" i="1" s="1"/>
  <c r="F15" i="1"/>
  <c r="F19" i="1"/>
  <c r="F31" i="1"/>
  <c r="F32" i="1"/>
  <c r="F36" i="1"/>
  <c r="F41" i="1"/>
  <c r="F42" i="1" s="1"/>
  <c r="F46" i="1"/>
  <c r="F50" i="1"/>
  <c r="F53" i="1"/>
  <c r="F57" i="1" s="1"/>
  <c r="F68" i="1"/>
  <c r="B73" i="1"/>
  <c r="F58" i="1" l="1"/>
  <c r="F20" i="1"/>
  <c r="F72" i="1" s="1"/>
  <c r="F73" i="1" s="1"/>
  <c r="F74" i="1" l="1"/>
</calcChain>
</file>

<file path=xl/sharedStrings.xml><?xml version="1.0" encoding="utf-8"?>
<sst xmlns="http://schemas.openxmlformats.org/spreadsheetml/2006/main" count="134" uniqueCount="134">
  <si>
    <t>U</t>
  </si>
  <si>
    <t>Qté Entreprise</t>
  </si>
  <si>
    <t>Prix en €</t>
  </si>
  <si>
    <t>Total en €</t>
  </si>
  <si>
    <t>REVETEMENTS DE SOLS SOUPLES</t>
  </si>
  <si>
    <t>CH2</t>
  </si>
  <si>
    <t>244</t>
  </si>
  <si>
    <t>2</t>
  </si>
  <si>
    <t>TRAVAUX PREPARATOIRES</t>
  </si>
  <si>
    <t>CH3</t>
  </si>
  <si>
    <t>2.1</t>
  </si>
  <si>
    <t>TRAVAUX SUR EXISTANTS</t>
  </si>
  <si>
    <t>CH4</t>
  </si>
  <si>
    <t xml:space="preserve">2.1.1 </t>
  </si>
  <si>
    <t>Préparation et reprise des support existants</t>
  </si>
  <si>
    <t>M2</t>
  </si>
  <si>
    <t>ART</t>
  </si>
  <si>
    <t>000-C379</t>
  </si>
  <si>
    <t>Localisation :</t>
  </si>
  <si>
    <t>Suivant plan, ensemble du plateau hors sanitaires</t>
  </si>
  <si>
    <t>Total TRAVAUX SUR EXISTANTS</t>
  </si>
  <si>
    <t>STOT</t>
  </si>
  <si>
    <t>2.2</t>
  </si>
  <si>
    <t>PREPARATION DES SUPPORTS</t>
  </si>
  <si>
    <t>CH4</t>
  </si>
  <si>
    <t>2.2.1</t>
  </si>
  <si>
    <t>Ragréage des sols</t>
  </si>
  <si>
    <t>CH5</t>
  </si>
  <si>
    <t xml:space="preserve">2.2.1.1 </t>
  </si>
  <si>
    <t>Ragréage de sol - Support béton</t>
  </si>
  <si>
    <t>M2</t>
  </si>
  <si>
    <t>ART</t>
  </si>
  <si>
    <t>000-C380</t>
  </si>
  <si>
    <t>Localisation :</t>
  </si>
  <si>
    <t>Suivant plan, ensemble du plateau hors sanitaires</t>
  </si>
  <si>
    <t>Total PREPARATION DES SUPPORTS</t>
  </si>
  <si>
    <t>STOT</t>
  </si>
  <si>
    <t>Total TRAVAUX PREPARATOIRES</t>
  </si>
  <si>
    <t>STOT</t>
  </si>
  <si>
    <t>3</t>
  </si>
  <si>
    <t>SOLS SOUPLES EN CAOUTCHOUC</t>
  </si>
  <si>
    <t>CH3</t>
  </si>
  <si>
    <t>3.1</t>
  </si>
  <si>
    <t>REVETEMENT DE SOL ACOUSTIQUE EN LES</t>
  </si>
  <si>
    <t>CH4</t>
  </si>
  <si>
    <t xml:space="preserve">3.1.1 </t>
  </si>
  <si>
    <t>Revêtement de sol caoutchouc  en lés</t>
  </si>
  <si>
    <t>M2</t>
  </si>
  <si>
    <t>ART</t>
  </si>
  <si>
    <t>000-C956</t>
  </si>
  <si>
    <t>Localisation :</t>
  </si>
  <si>
    <t xml:space="preserve">Suivant plan de repérage: ensemble des pièces recevant un revêtement en caoutchouc </t>
  </si>
  <si>
    <t xml:space="preserve">3.1.2 </t>
  </si>
  <si>
    <t>Relevé en plinthe en caoutchouc  compris interposition de profil a gorge creuse</t>
  </si>
  <si>
    <t>ML</t>
  </si>
  <si>
    <t>ART</t>
  </si>
  <si>
    <t>001-E547</t>
  </si>
  <si>
    <t>Localisation :</t>
  </si>
  <si>
    <t>Suivant plan de repérage: ensemble des pièces recevant un revêtement en caoutchouc</t>
  </si>
  <si>
    <t>Total REVETEMENT DE SOL ACOUSTIQUE EN LES</t>
  </si>
  <si>
    <t>STOT</t>
  </si>
  <si>
    <t>Total SOLS SOUPLES EN CAOUTCHOUC</t>
  </si>
  <si>
    <t>STOT</t>
  </si>
  <si>
    <t>4</t>
  </si>
  <si>
    <t>SOLS SOUPLES EN PVC</t>
  </si>
  <si>
    <t>CH3</t>
  </si>
  <si>
    <t>4.1</t>
  </si>
  <si>
    <t>REVETEMENT DE SOL PVC EN LES</t>
  </si>
  <si>
    <t>CH4</t>
  </si>
  <si>
    <t xml:space="preserve">4.1.1 </t>
  </si>
  <si>
    <t>Revêtement de sol PVC en lés</t>
  </si>
  <si>
    <t>M2</t>
  </si>
  <si>
    <t>ART</t>
  </si>
  <si>
    <t>004-B160</t>
  </si>
  <si>
    <t>Localisation :</t>
  </si>
  <si>
    <t>Localisation suivant plan</t>
  </si>
  <si>
    <t>Ensemble des pièces recevant un revêtement en PVC: local info et bureau</t>
  </si>
  <si>
    <t>Total REVETEMENT DE SOL PVC EN LES</t>
  </si>
  <si>
    <t>STOT</t>
  </si>
  <si>
    <t>Total SOLS SOUPLES EN PVC</t>
  </si>
  <si>
    <t>STOT</t>
  </si>
  <si>
    <t>5</t>
  </si>
  <si>
    <t>DIVERS</t>
  </si>
  <si>
    <t>CH3</t>
  </si>
  <si>
    <t>5.1</t>
  </si>
  <si>
    <t>SIPHON DE SOL SUR RESEAU D’ASSAINISSEMENT</t>
  </si>
  <si>
    <t>CH4</t>
  </si>
  <si>
    <t xml:space="preserve">5.1.1 </t>
  </si>
  <si>
    <t>Siphon de sol en inox: FO + POSE</t>
  </si>
  <si>
    <t>U</t>
  </si>
  <si>
    <t>ART</t>
  </si>
  <si>
    <t>001-E542</t>
  </si>
  <si>
    <t>Localisation :</t>
  </si>
  <si>
    <t>Local déchet</t>
  </si>
  <si>
    <t>Total SIPHON DE SOL SUR RESEAU D’ASSAINISSEMENT</t>
  </si>
  <si>
    <t>STOT</t>
  </si>
  <si>
    <t>5.2</t>
  </si>
  <si>
    <t>PROFIL DE FINITION</t>
  </si>
  <si>
    <t>CH4</t>
  </si>
  <si>
    <t xml:space="preserve">5.2.1 </t>
  </si>
  <si>
    <t>Profils d'arrêt de sol souple</t>
  </si>
  <si>
    <t>ML</t>
  </si>
  <si>
    <t>ART</t>
  </si>
  <si>
    <t>003-B780</t>
  </si>
  <si>
    <t>Localisation :</t>
  </si>
  <si>
    <t>Au droit des jonctions de revêtement de sol de nature différente y compris seuil de porte</t>
  </si>
  <si>
    <t>Total PROFIL DE FINITION</t>
  </si>
  <si>
    <t>STOT</t>
  </si>
  <si>
    <t>Total DIVERS</t>
  </si>
  <si>
    <t>STOT</t>
  </si>
  <si>
    <t>6</t>
  </si>
  <si>
    <t>VARIANTE 1 OBLIGATOIRE: Remplacement du revêtement en caoutchouc par du PVC</t>
  </si>
  <si>
    <t>CH3</t>
  </si>
  <si>
    <t xml:space="preserve">6.1 </t>
  </si>
  <si>
    <t>Revêtement de sol PVC en lés</t>
  </si>
  <si>
    <t>M2</t>
  </si>
  <si>
    <t>ART</t>
  </si>
  <si>
    <t>001-E565</t>
  </si>
  <si>
    <t>Localisation :</t>
  </si>
  <si>
    <t xml:space="preserve">Suivant plan de repérage: ensemble des pièces recevant initialement un revêtement en caoutchouc </t>
  </si>
  <si>
    <t xml:space="preserve">6.2 </t>
  </si>
  <si>
    <t>Relevé en plinthe en PVC compris interposition de profilé d'appuis et de finition</t>
  </si>
  <si>
    <t>ML</t>
  </si>
  <si>
    <t>ART</t>
  </si>
  <si>
    <t>001-E566</t>
  </si>
  <si>
    <t>Localisation :</t>
  </si>
  <si>
    <t xml:space="preserve">Suivant plan de repérage: ensemble des pièces recevant initialement un revêtement en caoutchouc </t>
  </si>
  <si>
    <t>Total VARIANTE 1 OBLIGATOIRE: Remplacement du revêtement en caoutchouc par du PVC</t>
  </si>
  <si>
    <t>STOT</t>
  </si>
  <si>
    <t>Montant HT du Lot N°05 REVETEMENTS DE SOLS SOUPLES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</si>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</sst>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 ##0;\-#,##0;"/>
  </numFmts>
  <fonts count="25" x14ac:knownFonts="1">
    <font>
      <sz val="11"/>
      <color theme="1"/>
      <name val="Calibri"/>
      <family val="2"/>
      <scheme val="minor"/>
    </font>
    <font>
      <sz val="8"/>
      <color rgb="FF707070"/>
      <name val="Century Gothic"/>
      <family val="1"/>
    </font>
    <font>
      <sz val="10"/>
      <color rgb="FF000000"/>
      <name val="Arial"/>
      <family val="1"/>
    </font>
    <font>
      <b/>
      <sz val="16"/>
      <color rgb="FF12509C"/>
      <name val="Century Gothic"/>
      <family val="1"/>
    </font>
    <font>
      <sz val="10"/>
      <color rgb="FF000000"/>
      <name val="Century Gothic"/>
      <family val="1"/>
    </font>
    <font>
      <b/>
      <sz val="12"/>
      <color rgb="FF000000"/>
      <name val="Century Gothic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sz val="10"/>
      <color rgb="FF000000"/>
      <name val="Century Gothic"/>
      <family val="1"/>
    </font>
    <font>
      <u/>
      <sz val="9"/>
      <color rgb="FF000000"/>
      <name val="Century Gothic"/>
      <family val="1"/>
    </font>
    <font>
      <b/>
      <sz val="9"/>
      <color rgb="FF000000"/>
      <name val="Arial"/>
      <family val="1"/>
    </font>
    <font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7F00"/>
      <name val="Century Gothic"/>
      <family val="1"/>
    </font>
    <font>
      <i/>
      <sz val="8"/>
      <color rgb="FF7F7F7F"/>
      <name val="Century Gothic"/>
      <family val="1"/>
    </font>
    <font>
      <sz val="8"/>
      <color rgb="FF7F7F7F"/>
      <name val="Century Gothic"/>
      <family val="1"/>
    </font>
    <font>
      <i/>
      <sz val="8"/>
      <color rgb="FF808080"/>
      <name val="Century Gothic"/>
      <family val="1"/>
    </font>
    <font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8"/>
      <color rgb="FF000000"/>
      <name val="Century Gothic"/>
      <family val="1"/>
    </font>
    <font>
      <sz val="8"/>
      <color theme="1"/>
      <name val="Century Gothic"/>
      <family val="1"/>
    </font>
    <font>
      <sz val="11"/>
      <color rgb="FFFFFFFF"/>
      <name val="Calibri"/>
      <family val="1"/>
    </font>
  </fonts>
  <fills count="4">
    <fill>
      <patternFill patternType="none"/>
    </fill>
    <fill>
      <patternFill patternType="gray125"/>
    </fill>
    <fill>
      <patternFill patternType="solid">
        <fgColor rgb="FFE0E0E0"/>
        <bgColor indexed="64"/>
      </patternFill>
    </fill>
    <fill>
      <patternFill patternType="solid">
        <fgColor rgb="FFFFFFFF"/>
      </patternFill>
    </fill>
  </fills>
  <borders count="2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2" borderId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2" borderId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8" fillId="0" borderId="0" applyFill="0">
      <alignment horizontal="left" vertical="top" wrapText="1" indent="2"/>
    </xf>
    <xf numFmtId="0" fontId="19" fillId="0" borderId="0" applyFill="0">
      <alignment horizontal="left" vertical="top" wrapText="1" indent="2"/>
    </xf>
    <xf numFmtId="0" fontId="19" fillId="0" borderId="0" applyFill="0">
      <alignment horizontal="left" vertical="top" wrapText="1" indent="2"/>
    </xf>
    <xf numFmtId="0" fontId="20" fillId="0" borderId="0" applyFill="0">
      <alignment horizontal="left" vertical="top" wrapText="1"/>
    </xf>
  </cellStyleXfs>
  <cellXfs count="55">
    <xf numFmtId="0" fontId="0" fillId="0" borderId="0" xfId="0"/>
    <xf numFmtId="0" fontId="0" fillId="0" borderId="21" xfId="0" applyBorder="1" applyAlignment="1">
      <alignment horizontal="left" vertical="top" wrapText="1"/>
    </xf>
    <xf numFmtId="0" fontId="0" fillId="0" borderId="19" xfId="0" applyBorder="1" applyAlignment="1">
      <alignment horizontal="center" vertical="top" wrapText="1"/>
    </xf>
    <xf numFmtId="0" fontId="21" fillId="0" borderId="20" xfId="0" applyFont="1" applyBorder="1" applyAlignment="1">
      <alignment horizontal="left" vertical="top" wrapText="1"/>
    </xf>
    <xf numFmtId="0" fontId="21" fillId="0" borderId="20" xfId="0" applyFont="1" applyBorder="1" applyAlignment="1">
      <alignment horizontal="center" vertical="top" wrapText="1"/>
    </xf>
    <xf numFmtId="0" fontId="21" fillId="0" borderId="20" xfId="0" applyFont="1" applyBorder="1" applyAlignment="1">
      <alignment horizontal="right" vertical="top" wrapText="1"/>
    </xf>
    <xf numFmtId="0" fontId="0" fillId="0" borderId="8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22" fillId="3" borderId="3" xfId="1" applyFont="1" applyFill="1" applyBorder="1">
      <alignment horizontal="left" vertical="top" wrapText="1"/>
    </xf>
    <xf numFmtId="0" fontId="3" fillId="0" borderId="14" xfId="6" applyBorder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22" fillId="2" borderId="12" xfId="1" applyFont="1" applyFill="1" applyBorder="1">
      <alignment horizontal="left" vertical="top" wrapText="1"/>
    </xf>
    <xf numFmtId="0" fontId="5" fillId="2" borderId="10" xfId="10" applyBorder="1">
      <alignment horizontal="left" vertical="top" wrapText="1"/>
    </xf>
    <xf numFmtId="0" fontId="22" fillId="3" borderId="12" xfId="1" applyFont="1" applyFill="1" applyBorder="1">
      <alignment horizontal="left" vertical="top" wrapText="1"/>
    </xf>
    <xf numFmtId="0" fontId="5" fillId="0" borderId="10" xfId="14" applyFill="1" applyBorder="1">
      <alignment horizontal="left" vertical="top" wrapText="1"/>
    </xf>
    <xf numFmtId="0" fontId="1" fillId="0" borderId="8" xfId="1" applyFill="1" applyBorder="1">
      <alignment horizontal="left" vertical="top" wrapText="1"/>
    </xf>
    <xf numFmtId="0" fontId="9" fillId="0" borderId="6" xfId="26" applyFill="1" applyBorder="1">
      <alignment horizontal="left" vertical="top" wrapText="1"/>
    </xf>
    <xf numFmtId="0" fontId="0" fillId="0" borderId="7" xfId="0" applyFill="1" applyBorder="1" applyAlignment="1" applyProtection="1">
      <alignment horizontal="left" vertical="top"/>
      <protection locked="0"/>
    </xf>
    <xf numFmtId="164" fontId="0" fillId="0" borderId="7" xfId="0" applyNumberFormat="1" applyFill="1" applyBorder="1" applyAlignment="1" applyProtection="1">
      <alignment horizontal="center" vertical="top" wrapText="1"/>
      <protection locked="0"/>
    </xf>
    <xf numFmtId="164" fontId="0" fillId="0" borderId="15" xfId="0" applyNumberFormat="1" applyFill="1" applyBorder="1" applyAlignment="1" applyProtection="1">
      <alignment horizontal="right" vertical="top" wrapText="1"/>
      <protection locked="0"/>
    </xf>
    <xf numFmtId="0" fontId="23" fillId="0" borderId="16" xfId="0" applyFont="1" applyFill="1" applyBorder="1" applyAlignment="1">
      <alignment horizontal="left" vertical="top" wrapText="1"/>
    </xf>
    <xf numFmtId="0" fontId="13" fillId="0" borderId="17" xfId="35" applyFill="1" applyBorder="1">
      <alignment horizontal="left" vertical="top" wrapText="1"/>
    </xf>
    <xf numFmtId="0" fontId="16" fillId="0" borderId="17" xfId="38" applyFill="1" applyBorder="1">
      <alignment horizontal="left" vertical="top" wrapText="1"/>
    </xf>
    <xf numFmtId="0" fontId="23" fillId="0" borderId="3" xfId="0" applyFont="1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0" fontId="22" fillId="0" borderId="12" xfId="17" applyFont="1" applyFill="1" applyBorder="1">
      <alignment horizontal="left" vertical="top" wrapText="1"/>
    </xf>
    <xf numFmtId="0" fontId="8" fillId="0" borderId="10" xfId="17" applyFill="1" applyBorder="1">
      <alignment horizontal="left" vertical="top" wrapText="1"/>
    </xf>
    <xf numFmtId="164" fontId="0" fillId="0" borderId="15" xfId="0" applyNumberFormat="1" applyFill="1" applyBorder="1" applyAlignment="1">
      <alignment horizontal="right" vertical="top" wrapText="1"/>
    </xf>
    <xf numFmtId="0" fontId="23" fillId="0" borderId="12" xfId="0" applyFont="1" applyFill="1" applyBorder="1" applyAlignment="1">
      <alignment horizontal="left" vertical="top" wrapText="1"/>
    </xf>
    <xf numFmtId="0" fontId="0" fillId="0" borderId="10" xfId="0" applyFill="1" applyBorder="1" applyAlignment="1">
      <alignment horizontal="left" vertical="top" wrapText="1"/>
    </xf>
    <xf numFmtId="0" fontId="22" fillId="3" borderId="8" xfId="1" applyFont="1" applyFill="1" applyBorder="1">
      <alignment horizontal="left" vertical="top" wrapText="1"/>
    </xf>
    <xf numFmtId="0" fontId="5" fillId="0" borderId="6" xfId="18" applyFill="1" applyBorder="1">
      <alignment horizontal="left" vertical="top" wrapText="1"/>
    </xf>
    <xf numFmtId="0" fontId="1" fillId="0" borderId="16" xfId="1" applyFill="1" applyBorder="1">
      <alignment horizontal="left" vertical="top" wrapText="1"/>
    </xf>
    <xf numFmtId="0" fontId="9" fillId="0" borderId="17" xfId="26" applyFill="1" applyBorder="1">
      <alignment horizontal="left" vertical="top" wrapText="1"/>
    </xf>
    <xf numFmtId="164" fontId="0" fillId="0" borderId="4" xfId="0" applyNumberFormat="1" applyFill="1" applyBorder="1" applyAlignment="1">
      <alignment horizontal="right" vertical="top" wrapText="1"/>
    </xf>
    <xf numFmtId="0" fontId="22" fillId="2" borderId="12" xfId="13" applyFont="1" applyBorder="1">
      <alignment horizontal="left" vertical="top" wrapText="1"/>
    </xf>
    <xf numFmtId="0" fontId="5" fillId="2" borderId="10" xfId="13" applyBorder="1">
      <alignment horizontal="left" vertical="top" wrapText="1"/>
    </xf>
    <xf numFmtId="164" fontId="0" fillId="0" borderId="13" xfId="0" applyNumberFormat="1" applyFill="1" applyBorder="1" applyAlignment="1">
      <alignment horizontal="right" vertical="top" wrapText="1"/>
    </xf>
    <xf numFmtId="0" fontId="0" fillId="0" borderId="11" xfId="0" applyFill="1" applyBorder="1" applyAlignment="1">
      <alignment horizontal="left" vertical="top" wrapText="1"/>
    </xf>
    <xf numFmtId="165" fontId="0" fillId="0" borderId="7" xfId="0" applyNumberFormat="1" applyFill="1" applyBorder="1" applyAlignment="1" applyProtection="1">
      <alignment horizontal="center" vertical="top" wrapText="1"/>
      <protection locked="0"/>
    </xf>
    <xf numFmtId="0" fontId="0" fillId="0" borderId="4" xfId="0" applyFill="1" applyBorder="1" applyAlignment="1">
      <alignment horizontal="left" vertical="top" wrapText="1"/>
    </xf>
    <xf numFmtId="0" fontId="23" fillId="0" borderId="8" xfId="0" applyFont="1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21" fillId="0" borderId="0" xfId="0" applyFont="1" applyFill="1" applyAlignment="1">
      <alignment horizontal="left" vertical="top" wrapText="1"/>
    </xf>
    <xf numFmtId="164" fontId="21" fillId="0" borderId="0" xfId="0" applyNumberFormat="1" applyFont="1" applyFill="1" applyAlignment="1">
      <alignment horizontal="right" vertical="top" wrapText="1"/>
    </xf>
    <xf numFmtId="165" fontId="24" fillId="3" borderId="0" xfId="0" applyNumberFormat="1" applyFont="1" applyFill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bin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216000</xdr:colOff>
      <xdr:row>0</xdr:row>
      <xdr:rowOff>0</xdr:rowOff>
    </xdr:from>
    <xdr:to>
      <xdr:col>4</xdr:col>
      <xdr:colOff>432000</xdr:colOff>
      <xdr:row>0</xdr:row>
      <xdr:rowOff>722586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866328" y="0"/>
          <a:ext cx="4361017" cy="72258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N°2025-EFS-CPDL391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AMENAGEMENT DE LOCAUX TERTIAIRES EN UNE MAISON DU DON POUR L'EFS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14 Boulevard du Général Faidherbe - 49300 - Cholet</a:t>
          </a:r>
        </a:p>
        <a:p>
          <a:pPr algn="l"/>
          <a:r>
            <a:rPr lang="fr-FR" sz="1000" b="1" i="0">
              <a:solidFill>
                <a:srgbClr val="003366"/>
              </a:solidFill>
              <a:latin typeface="Century Gothic"/>
            </a:rPr>
            <a:t>Lot N°05 REVETEMENTS DE SOLS SOUPLES (VARIANTE)</a:t>
          </a:r>
        </a:p>
      </xdr:txBody>
    </xdr:sp>
    <xdr:clientData/>
  </xdr:twoCellAnchor>
  <xdr:twoCellAnchor editAs="absolute">
    <xdr:from>
      <xdr:col>0</xdr:col>
      <xdr:colOff>196293</xdr:colOff>
      <xdr:row>0</xdr:row>
      <xdr:rowOff>104697</xdr:rowOff>
    </xdr:from>
    <xdr:to>
      <xdr:col>0</xdr:col>
      <xdr:colOff>592293</xdr:colOff>
      <xdr:row>0</xdr:row>
      <xdr:rowOff>496001</xdr:rowOff>
    </xdr:to>
    <xdr:pic>
      <xdr:nvPic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6293" y="104697"/>
          <a:ext cx="396000" cy="391304"/>
        </a:xfrm>
        <a:prstGeom prst="rect">
          <a:avLst/>
        </a:prstGeom>
      </xdr:spPr>
    </xdr:pic>
    <xdr:clientData/>
  </xdr:twoCellAnchor>
  <xdr:twoCellAnchor editAs="absolute">
    <xdr:from>
      <xdr:col>3</xdr:col>
      <xdr:colOff>677431</xdr:colOff>
      <xdr:row>0</xdr:row>
      <xdr:rowOff>0</xdr:rowOff>
    </xdr:from>
    <xdr:to>
      <xdr:col>6</xdr:col>
      <xdr:colOff>29431</xdr:colOff>
      <xdr:row>0</xdr:row>
      <xdr:rowOff>453913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4756759" y="0"/>
          <a:ext cx="1631431" cy="45391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r"/>
          <a:r>
            <a:rPr lang="fr-FR" sz="900" b="1" i="0">
              <a:solidFill>
                <a:srgbClr val="003366"/>
              </a:solidFill>
              <a:latin typeface="Century Gothic"/>
            </a:rPr>
            <a:t>D.P.G.F</a:t>
          </a:r>
        </a:p>
        <a:p>
          <a:pPr algn="r"/>
          <a:r>
            <a:rPr lang="fr-FR" sz="900" b="0" i="0">
              <a:solidFill>
                <a:srgbClr val="CC0000"/>
              </a:solidFill>
              <a:latin typeface="Century Gothic"/>
            </a:rPr>
            <a:t>01/08/2025</a:t>
          </a:r>
        </a:p>
      </xdr:txBody>
    </xdr:sp>
    <xdr:clientData/>
  </xdr:twoCellAnchor>
  <xdr:twoCellAnchor editAs="absolute">
    <xdr:from>
      <xdr:col>1</xdr:col>
      <xdr:colOff>242017</xdr:colOff>
      <xdr:row>0</xdr:row>
      <xdr:rowOff>474347</xdr:rowOff>
    </xdr:from>
    <xdr:to>
      <xdr:col>5</xdr:col>
      <xdr:colOff>801414</xdr:colOff>
      <xdr:row>0</xdr:row>
      <xdr:rowOff>474347</xdr:rowOff>
    </xdr:to>
    <xdr:cxnSp macro="">
      <xdr:nvCxnSp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CxnSpPr/>
      </xdr:nvCxnSpPr>
      <xdr:spPr>
        <a:xfrm>
          <a:off x="892345" y="474347"/>
          <a:ext cx="5420431" cy="0"/>
        </a:xfrm>
        <a:prstGeom prst="line">
          <a:avLst/>
        </a:prstGeom>
        <a:ln w="3175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Z76"/>
  <sheetViews>
    <sheetView showGridLines="0" tabSelected="1" zoomScale="85" zoomScaleNormal="85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I20" sqref="I20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57.75" customHeight="1" x14ac:dyDescent="0.25">
      <c r="A1" s="52"/>
      <c r="B1" s="53"/>
      <c r="C1" s="53"/>
      <c r="D1" s="53"/>
      <c r="E1" s="53"/>
      <c r="F1" s="54"/>
    </row>
    <row r="2" spans="1:702" ht="30" x14ac:dyDescent="0.25">
      <c r="A2" s="1"/>
      <c r="B2" s="2"/>
      <c r="C2" s="3" t="s">
        <v>0</v>
      </c>
      <c r="D2" s="4" t="s">
        <v>1</v>
      </c>
      <c r="E2" s="4" t="s">
        <v>2</v>
      </c>
      <c r="F2" s="5" t="s">
        <v>3</v>
      </c>
    </row>
    <row r="3" spans="1:702" x14ac:dyDescent="0.25">
      <c r="A3" s="6"/>
      <c r="B3" s="7"/>
      <c r="C3" s="8"/>
      <c r="D3" s="8"/>
      <c r="E3" s="8"/>
      <c r="F3" s="9"/>
    </row>
    <row r="4" spans="1:702" ht="20.25" x14ac:dyDescent="0.25">
      <c r="A4" s="10"/>
      <c r="B4" s="11" t="s">
        <v>4</v>
      </c>
      <c r="C4" s="12"/>
      <c r="D4" s="12"/>
      <c r="E4" s="12"/>
      <c r="F4" s="13"/>
      <c r="ZY4" t="s">
        <v>5</v>
      </c>
      <c r="ZZ4" s="14" t="s">
        <v>6</v>
      </c>
    </row>
    <row r="5" spans="1:702" x14ac:dyDescent="0.25">
      <c r="A5" s="15" t="s">
        <v>7</v>
      </c>
      <c r="B5" s="16" t="s">
        <v>8</v>
      </c>
      <c r="C5" s="12"/>
      <c r="D5" s="12"/>
      <c r="E5" s="12"/>
      <c r="F5" s="13"/>
      <c r="ZY5" t="s">
        <v>9</v>
      </c>
      <c r="ZZ5" s="14"/>
    </row>
    <row r="6" spans="1:702" x14ac:dyDescent="0.25">
      <c r="A6" s="17" t="s">
        <v>10</v>
      </c>
      <c r="B6" s="18" t="s">
        <v>11</v>
      </c>
      <c r="C6" s="12"/>
      <c r="D6" s="12"/>
      <c r="E6" s="12"/>
      <c r="F6" s="13"/>
      <c r="ZY6" t="s">
        <v>12</v>
      </c>
      <c r="ZZ6" s="14"/>
    </row>
    <row r="7" spans="1:702" x14ac:dyDescent="0.25">
      <c r="A7" s="19" t="s">
        <v>13</v>
      </c>
      <c r="B7" s="20" t="s">
        <v>14</v>
      </c>
      <c r="C7" s="21" t="s">
        <v>15</v>
      </c>
      <c r="D7" s="22"/>
      <c r="E7" s="22"/>
      <c r="F7" s="23">
        <f>ROUND(D7*E7,2)</f>
        <v>0</v>
      </c>
      <c r="ZY7" t="s">
        <v>16</v>
      </c>
      <c r="ZZ7" s="14" t="s">
        <v>17</v>
      </c>
    </row>
    <row r="8" spans="1:702" x14ac:dyDescent="0.25">
      <c r="A8" s="24"/>
      <c r="B8" s="25" t="s">
        <v>18</v>
      </c>
      <c r="C8" s="12"/>
      <c r="D8" s="12"/>
      <c r="E8" s="12"/>
      <c r="F8" s="13"/>
    </row>
    <row r="9" spans="1:702" x14ac:dyDescent="0.25">
      <c r="A9" s="24"/>
      <c r="B9" s="26" t="s">
        <v>19</v>
      </c>
      <c r="C9" s="12"/>
      <c r="D9" s="12"/>
      <c r="E9" s="12"/>
      <c r="F9" s="13"/>
    </row>
    <row r="10" spans="1:702" x14ac:dyDescent="0.25">
      <c r="A10" s="27"/>
      <c r="B10" s="28"/>
      <c r="C10" s="12"/>
      <c r="D10" s="12"/>
      <c r="E10" s="12"/>
      <c r="F10" s="13"/>
    </row>
    <row r="11" spans="1:702" x14ac:dyDescent="0.25">
      <c r="A11" s="29"/>
      <c r="B11" s="30" t="s">
        <v>20</v>
      </c>
      <c r="C11" s="12"/>
      <c r="D11" s="12"/>
      <c r="E11" s="12"/>
      <c r="F11" s="31">
        <f>SUBTOTAL(109,F7:F10)</f>
        <v>0</v>
      </c>
      <c r="ZY11" t="s">
        <v>21</v>
      </c>
    </row>
    <row r="12" spans="1:702" x14ac:dyDescent="0.25">
      <c r="A12" s="32"/>
      <c r="B12" s="33"/>
      <c r="C12" s="12"/>
      <c r="D12" s="12"/>
      <c r="E12" s="12"/>
      <c r="F12" s="13"/>
    </row>
    <row r="13" spans="1:702" x14ac:dyDescent="0.25">
      <c r="A13" s="17" t="s">
        <v>22</v>
      </c>
      <c r="B13" s="18" t="s">
        <v>23</v>
      </c>
      <c r="C13" s="12"/>
      <c r="D13" s="12"/>
      <c r="E13" s="12"/>
      <c r="F13" s="13"/>
      <c r="ZY13" t="s">
        <v>24</v>
      </c>
      <c r="ZZ13" s="14"/>
    </row>
    <row r="14" spans="1:702" x14ac:dyDescent="0.25">
      <c r="A14" s="34" t="s">
        <v>25</v>
      </c>
      <c r="B14" s="35" t="s">
        <v>26</v>
      </c>
      <c r="C14" s="12"/>
      <c r="D14" s="12"/>
      <c r="E14" s="12"/>
      <c r="F14" s="13"/>
      <c r="ZY14" t="s">
        <v>27</v>
      </c>
      <c r="ZZ14" s="14"/>
    </row>
    <row r="15" spans="1:702" x14ac:dyDescent="0.25">
      <c r="A15" s="36" t="s">
        <v>28</v>
      </c>
      <c r="B15" s="37" t="s">
        <v>29</v>
      </c>
      <c r="C15" s="21" t="s">
        <v>30</v>
      </c>
      <c r="D15" s="22"/>
      <c r="E15" s="22"/>
      <c r="F15" s="23">
        <f>ROUND(D15*E15,2)</f>
        <v>0</v>
      </c>
      <c r="ZY15" t="s">
        <v>31</v>
      </c>
      <c r="ZZ15" s="14" t="s">
        <v>32</v>
      </c>
    </row>
    <row r="16" spans="1:702" x14ac:dyDescent="0.25">
      <c r="A16" s="24"/>
      <c r="B16" s="25" t="s">
        <v>33</v>
      </c>
      <c r="C16" s="12"/>
      <c r="D16" s="12"/>
      <c r="E16" s="12"/>
      <c r="F16" s="13"/>
    </row>
    <row r="17" spans="1:702" x14ac:dyDescent="0.25">
      <c r="A17" s="24"/>
      <c r="B17" s="26" t="s">
        <v>34</v>
      </c>
      <c r="C17" s="12"/>
      <c r="D17" s="12"/>
      <c r="E17" s="12"/>
      <c r="F17" s="13"/>
    </row>
    <row r="18" spans="1:702" x14ac:dyDescent="0.25">
      <c r="A18" s="27"/>
      <c r="B18" s="28"/>
      <c r="C18" s="12"/>
      <c r="D18" s="12"/>
      <c r="E18" s="12"/>
      <c r="F18" s="13"/>
    </row>
    <row r="19" spans="1:702" x14ac:dyDescent="0.25">
      <c r="A19" s="29"/>
      <c r="B19" s="30" t="s">
        <v>35</v>
      </c>
      <c r="C19" s="12"/>
      <c r="D19" s="12"/>
      <c r="E19" s="12"/>
      <c r="F19" s="38">
        <f>SUBTOTAL(109,F14:F18)</f>
        <v>0</v>
      </c>
      <c r="ZY19" t="s">
        <v>36</v>
      </c>
    </row>
    <row r="20" spans="1:702" x14ac:dyDescent="0.25">
      <c r="A20" s="39"/>
      <c r="B20" s="40" t="s">
        <v>37</v>
      </c>
      <c r="C20" s="12"/>
      <c r="D20" s="12"/>
      <c r="E20" s="12"/>
      <c r="F20" s="41">
        <f>SUBTOTAL(109,F6:F19)</f>
        <v>0</v>
      </c>
      <c r="G20" s="42"/>
      <c r="ZY20" t="s">
        <v>38</v>
      </c>
    </row>
    <row r="21" spans="1:702" x14ac:dyDescent="0.25">
      <c r="A21" s="32"/>
      <c r="B21" s="33"/>
      <c r="C21" s="12"/>
      <c r="D21" s="12"/>
      <c r="E21" s="12"/>
      <c r="F21" s="9"/>
    </row>
    <row r="22" spans="1:702" x14ac:dyDescent="0.25">
      <c r="A22" s="15" t="s">
        <v>39</v>
      </c>
      <c r="B22" s="16" t="s">
        <v>40</v>
      </c>
      <c r="C22" s="12"/>
      <c r="D22" s="12"/>
      <c r="E22" s="12"/>
      <c r="F22" s="13"/>
      <c r="ZY22" t="s">
        <v>41</v>
      </c>
      <c r="ZZ22" s="14"/>
    </row>
    <row r="23" spans="1:702" x14ac:dyDescent="0.25">
      <c r="A23" s="17" t="s">
        <v>42</v>
      </c>
      <c r="B23" s="18" t="s">
        <v>43</v>
      </c>
      <c r="C23" s="12"/>
      <c r="D23" s="12"/>
      <c r="E23" s="12"/>
      <c r="F23" s="13"/>
      <c r="ZY23" t="s">
        <v>44</v>
      </c>
      <c r="ZZ23" s="14"/>
    </row>
    <row r="24" spans="1:702" x14ac:dyDescent="0.25">
      <c r="A24" s="19" t="s">
        <v>45</v>
      </c>
      <c r="B24" s="20" t="s">
        <v>46</v>
      </c>
      <c r="C24" s="21" t="s">
        <v>47</v>
      </c>
      <c r="D24" s="22"/>
      <c r="E24" s="22"/>
      <c r="F24" s="23"/>
      <c r="ZY24" t="s">
        <v>48</v>
      </c>
      <c r="ZZ24" s="14" t="s">
        <v>49</v>
      </c>
    </row>
    <row r="25" spans="1:702" x14ac:dyDescent="0.25">
      <c r="A25" s="24"/>
      <c r="B25" s="25" t="s">
        <v>50</v>
      </c>
      <c r="C25" s="12"/>
      <c r="D25" s="12"/>
      <c r="E25" s="12"/>
      <c r="F25" s="13"/>
    </row>
    <row r="26" spans="1:702" ht="25.5" x14ac:dyDescent="0.25">
      <c r="A26" s="24"/>
      <c r="B26" s="26" t="s">
        <v>51</v>
      </c>
      <c r="C26" s="12"/>
      <c r="D26" s="12"/>
      <c r="E26" s="12"/>
      <c r="F26" s="13"/>
    </row>
    <row r="27" spans="1:702" ht="28.5" x14ac:dyDescent="0.25">
      <c r="A27" s="36" t="s">
        <v>52</v>
      </c>
      <c r="B27" s="37" t="s">
        <v>53</v>
      </c>
      <c r="C27" s="21" t="s">
        <v>54</v>
      </c>
      <c r="D27" s="22"/>
      <c r="E27" s="22"/>
      <c r="F27" s="23"/>
      <c r="ZY27" t="s">
        <v>55</v>
      </c>
      <c r="ZZ27" s="14" t="s">
        <v>56</v>
      </c>
    </row>
    <row r="28" spans="1:702" x14ac:dyDescent="0.25">
      <c r="A28" s="24"/>
      <c r="B28" s="25" t="s">
        <v>57</v>
      </c>
      <c r="C28" s="12"/>
      <c r="D28" s="12"/>
      <c r="E28" s="12"/>
      <c r="F28" s="13"/>
    </row>
    <row r="29" spans="1:702" ht="25.5" x14ac:dyDescent="0.25">
      <c r="A29" s="24"/>
      <c r="B29" s="26" t="s">
        <v>58</v>
      </c>
      <c r="C29" s="12"/>
      <c r="D29" s="12"/>
      <c r="E29" s="12"/>
      <c r="F29" s="13"/>
    </row>
    <row r="30" spans="1:702" x14ac:dyDescent="0.25">
      <c r="A30" s="27"/>
      <c r="B30" s="28"/>
      <c r="C30" s="12"/>
      <c r="D30" s="12"/>
      <c r="E30" s="12"/>
      <c r="F30" s="13"/>
    </row>
    <row r="31" spans="1:702" x14ac:dyDescent="0.25">
      <c r="A31" s="29"/>
      <c r="B31" s="30" t="s">
        <v>59</v>
      </c>
      <c r="C31" s="12"/>
      <c r="D31" s="12"/>
      <c r="E31" s="12"/>
      <c r="F31" s="38">
        <f>SUBTOTAL(109,F24:F30)</f>
        <v>0</v>
      </c>
      <c r="ZY31" t="s">
        <v>60</v>
      </c>
    </row>
    <row r="32" spans="1:702" x14ac:dyDescent="0.25">
      <c r="A32" s="39"/>
      <c r="B32" s="40" t="s">
        <v>61</v>
      </c>
      <c r="C32" s="12"/>
      <c r="D32" s="12"/>
      <c r="E32" s="12"/>
      <c r="F32" s="41">
        <f>SUBTOTAL(109,F23:F31)</f>
        <v>0</v>
      </c>
      <c r="G32" s="42"/>
      <c r="ZY32" t="s">
        <v>62</v>
      </c>
    </row>
    <row r="33" spans="1:702" x14ac:dyDescent="0.25">
      <c r="A33" s="32"/>
      <c r="B33" s="33"/>
      <c r="C33" s="12"/>
      <c r="D33" s="12"/>
      <c r="E33" s="12"/>
      <c r="F33" s="9"/>
    </row>
    <row r="34" spans="1:702" x14ac:dyDescent="0.25">
      <c r="A34" s="15" t="s">
        <v>63</v>
      </c>
      <c r="B34" s="16" t="s">
        <v>64</v>
      </c>
      <c r="C34" s="12"/>
      <c r="D34" s="12"/>
      <c r="E34" s="12"/>
      <c r="F34" s="13"/>
      <c r="ZY34" t="s">
        <v>65</v>
      </c>
      <c r="ZZ34" s="14"/>
    </row>
    <row r="35" spans="1:702" x14ac:dyDescent="0.25">
      <c r="A35" s="17" t="s">
        <v>66</v>
      </c>
      <c r="B35" s="18" t="s">
        <v>67</v>
      </c>
      <c r="C35" s="12"/>
      <c r="D35" s="12"/>
      <c r="E35" s="12"/>
      <c r="F35" s="13"/>
      <c r="ZY35" t="s">
        <v>68</v>
      </c>
      <c r="ZZ35" s="14"/>
    </row>
    <row r="36" spans="1:702" x14ac:dyDescent="0.25">
      <c r="A36" s="19" t="s">
        <v>69</v>
      </c>
      <c r="B36" s="20" t="s">
        <v>70</v>
      </c>
      <c r="C36" s="21" t="s">
        <v>71</v>
      </c>
      <c r="D36" s="22"/>
      <c r="E36" s="22"/>
      <c r="F36" s="23">
        <f>ROUND(D36*E36,2)</f>
        <v>0</v>
      </c>
      <c r="ZY36" t="s">
        <v>72</v>
      </c>
      <c r="ZZ36" s="14" t="s">
        <v>73</v>
      </c>
    </row>
    <row r="37" spans="1:702" x14ac:dyDescent="0.25">
      <c r="A37" s="24"/>
      <c r="B37" s="25" t="s">
        <v>74</v>
      </c>
      <c r="C37" s="12"/>
      <c r="D37" s="12"/>
      <c r="E37" s="12"/>
      <c r="F37" s="13"/>
    </row>
    <row r="38" spans="1:702" x14ac:dyDescent="0.25">
      <c r="A38" s="24"/>
      <c r="B38" s="26" t="s">
        <v>75</v>
      </c>
      <c r="C38" s="12"/>
      <c r="D38" s="12"/>
      <c r="E38" s="12"/>
      <c r="F38" s="13"/>
    </row>
    <row r="39" spans="1:702" ht="25.5" x14ac:dyDescent="0.25">
      <c r="A39" s="24"/>
      <c r="B39" s="26" t="s">
        <v>76</v>
      </c>
      <c r="C39" s="12"/>
      <c r="D39" s="12"/>
      <c r="E39" s="12"/>
      <c r="F39" s="13"/>
    </row>
    <row r="40" spans="1:702" x14ac:dyDescent="0.25">
      <c r="A40" s="27"/>
      <c r="B40" s="28"/>
      <c r="C40" s="12"/>
      <c r="D40" s="12"/>
      <c r="E40" s="12"/>
      <c r="F40" s="13"/>
    </row>
    <row r="41" spans="1:702" x14ac:dyDescent="0.25">
      <c r="A41" s="29"/>
      <c r="B41" s="30" t="s">
        <v>77</v>
      </c>
      <c r="C41" s="12"/>
      <c r="D41" s="12"/>
      <c r="E41" s="12"/>
      <c r="F41" s="38">
        <f>SUBTOTAL(109,F36:F40)</f>
        <v>0</v>
      </c>
      <c r="ZY41" t="s">
        <v>78</v>
      </c>
    </row>
    <row r="42" spans="1:702" x14ac:dyDescent="0.25">
      <c r="A42" s="39"/>
      <c r="B42" s="40" t="s">
        <v>79</v>
      </c>
      <c r="C42" s="12"/>
      <c r="D42" s="12"/>
      <c r="E42" s="12"/>
      <c r="F42" s="41">
        <f>SUBTOTAL(109,F35:F41)</f>
        <v>0</v>
      </c>
      <c r="G42" s="42"/>
      <c r="ZY42" t="s">
        <v>80</v>
      </c>
    </row>
    <row r="43" spans="1:702" x14ac:dyDescent="0.25">
      <c r="A43" s="32"/>
      <c r="B43" s="33"/>
      <c r="C43" s="12"/>
      <c r="D43" s="12"/>
      <c r="E43" s="12"/>
      <c r="F43" s="9"/>
    </row>
    <row r="44" spans="1:702" x14ac:dyDescent="0.25">
      <c r="A44" s="15" t="s">
        <v>81</v>
      </c>
      <c r="B44" s="16" t="s">
        <v>82</v>
      </c>
      <c r="C44" s="12"/>
      <c r="D44" s="12"/>
      <c r="E44" s="12"/>
      <c r="F44" s="13"/>
      <c r="ZY44" t="s">
        <v>83</v>
      </c>
      <c r="ZZ44" s="14"/>
    </row>
    <row r="45" spans="1:702" ht="30" x14ac:dyDescent="0.25">
      <c r="A45" s="17" t="s">
        <v>84</v>
      </c>
      <c r="B45" s="18" t="s">
        <v>85</v>
      </c>
      <c r="C45" s="12"/>
      <c r="D45" s="12"/>
      <c r="E45" s="12"/>
      <c r="F45" s="13"/>
      <c r="ZY45" t="s">
        <v>86</v>
      </c>
      <c r="ZZ45" s="14"/>
    </row>
    <row r="46" spans="1:702" x14ac:dyDescent="0.25">
      <c r="A46" s="19" t="s">
        <v>87</v>
      </c>
      <c r="B46" s="20" t="s">
        <v>88</v>
      </c>
      <c r="C46" s="21" t="s">
        <v>89</v>
      </c>
      <c r="D46" s="43"/>
      <c r="E46" s="22"/>
      <c r="F46" s="23">
        <f>ROUND(D46*E46,2)</f>
        <v>0</v>
      </c>
      <c r="ZY46" t="s">
        <v>90</v>
      </c>
      <c r="ZZ46" s="14" t="s">
        <v>91</v>
      </c>
    </row>
    <row r="47" spans="1:702" x14ac:dyDescent="0.25">
      <c r="A47" s="24"/>
      <c r="B47" s="25" t="s">
        <v>92</v>
      </c>
      <c r="C47" s="12"/>
      <c r="D47" s="12"/>
      <c r="E47" s="12"/>
      <c r="F47" s="13"/>
    </row>
    <row r="48" spans="1:702" x14ac:dyDescent="0.25">
      <c r="A48" s="24"/>
      <c r="B48" s="26" t="s">
        <v>93</v>
      </c>
      <c r="C48" s="12"/>
      <c r="D48" s="12"/>
      <c r="E48" s="12"/>
      <c r="F48" s="13"/>
    </row>
    <row r="49" spans="1:702" x14ac:dyDescent="0.25">
      <c r="A49" s="27"/>
      <c r="B49" s="28"/>
      <c r="C49" s="12"/>
      <c r="D49" s="12"/>
      <c r="E49" s="12"/>
      <c r="F49" s="13"/>
    </row>
    <row r="50" spans="1:702" ht="25.5" x14ac:dyDescent="0.25">
      <c r="A50" s="29"/>
      <c r="B50" s="30" t="s">
        <v>94</v>
      </c>
      <c r="C50" s="12"/>
      <c r="D50" s="12"/>
      <c r="E50" s="12"/>
      <c r="F50" s="31">
        <f>SUBTOTAL(109,F46:F49)</f>
        <v>0</v>
      </c>
      <c r="ZY50" t="s">
        <v>95</v>
      </c>
    </row>
    <row r="51" spans="1:702" x14ac:dyDescent="0.25">
      <c r="A51" s="32"/>
      <c r="B51" s="33"/>
      <c r="C51" s="12"/>
      <c r="D51" s="12"/>
      <c r="E51" s="12"/>
      <c r="F51" s="13"/>
    </row>
    <row r="52" spans="1:702" x14ac:dyDescent="0.25">
      <c r="A52" s="17" t="s">
        <v>96</v>
      </c>
      <c r="B52" s="18" t="s">
        <v>97</v>
      </c>
      <c r="C52" s="12"/>
      <c r="D52" s="12"/>
      <c r="E52" s="12"/>
      <c r="F52" s="13"/>
      <c r="ZY52" t="s">
        <v>98</v>
      </c>
      <c r="ZZ52" s="14"/>
    </row>
    <row r="53" spans="1:702" x14ac:dyDescent="0.25">
      <c r="A53" s="19" t="s">
        <v>99</v>
      </c>
      <c r="B53" s="20" t="s">
        <v>100</v>
      </c>
      <c r="C53" s="21" t="s">
        <v>101</v>
      </c>
      <c r="D53" s="43"/>
      <c r="E53" s="22"/>
      <c r="F53" s="23">
        <f>ROUND(D53*E53,2)</f>
        <v>0</v>
      </c>
      <c r="ZY53" t="s">
        <v>102</v>
      </c>
      <c r="ZZ53" s="14" t="s">
        <v>103</v>
      </c>
    </row>
    <row r="54" spans="1:702" x14ac:dyDescent="0.25">
      <c r="A54" s="24"/>
      <c r="B54" s="25" t="s">
        <v>104</v>
      </c>
      <c r="C54" s="12"/>
      <c r="D54" s="12"/>
      <c r="E54" s="12"/>
      <c r="F54" s="13"/>
    </row>
    <row r="55" spans="1:702" ht="25.5" x14ac:dyDescent="0.25">
      <c r="A55" s="24"/>
      <c r="B55" s="26" t="s">
        <v>105</v>
      </c>
      <c r="C55" s="12"/>
      <c r="D55" s="12"/>
      <c r="E55" s="12"/>
      <c r="F55" s="13"/>
    </row>
    <row r="56" spans="1:702" x14ac:dyDescent="0.25">
      <c r="A56" s="27"/>
      <c r="B56" s="28"/>
      <c r="C56" s="12"/>
      <c r="D56" s="12"/>
      <c r="E56" s="12"/>
      <c r="F56" s="13"/>
    </row>
    <row r="57" spans="1:702" x14ac:dyDescent="0.25">
      <c r="A57" s="29"/>
      <c r="B57" s="30" t="s">
        <v>106</v>
      </c>
      <c r="C57" s="12"/>
      <c r="D57" s="12"/>
      <c r="E57" s="12"/>
      <c r="F57" s="38">
        <f>SUBTOTAL(109,F53:F56)</f>
        <v>0</v>
      </c>
      <c r="ZY57" t="s">
        <v>107</v>
      </c>
    </row>
    <row r="58" spans="1:702" x14ac:dyDescent="0.25">
      <c r="A58" s="39"/>
      <c r="B58" s="40" t="s">
        <v>108</v>
      </c>
      <c r="C58" s="12"/>
      <c r="D58" s="12"/>
      <c r="E58" s="12"/>
      <c r="F58" s="41">
        <f>SUBTOTAL(109,F45:F57)</f>
        <v>0</v>
      </c>
      <c r="G58" s="42"/>
      <c r="ZY58" t="s">
        <v>109</v>
      </c>
    </row>
    <row r="59" spans="1:702" x14ac:dyDescent="0.25">
      <c r="A59" s="32"/>
      <c r="B59" s="33"/>
      <c r="C59" s="12"/>
      <c r="D59" s="12"/>
      <c r="E59" s="12"/>
      <c r="F59" s="9"/>
    </row>
    <row r="60" spans="1:702" ht="45" x14ac:dyDescent="0.25">
      <c r="A60" s="15" t="s">
        <v>110</v>
      </c>
      <c r="B60" s="16" t="s">
        <v>111</v>
      </c>
      <c r="C60" s="12"/>
      <c r="D60" s="12"/>
      <c r="E60" s="12"/>
      <c r="F60" s="13"/>
      <c r="ZY60" t="s">
        <v>112</v>
      </c>
      <c r="ZZ60" s="14"/>
    </row>
    <row r="61" spans="1:702" x14ac:dyDescent="0.25">
      <c r="A61" s="19" t="s">
        <v>113</v>
      </c>
      <c r="B61" s="20" t="s">
        <v>114</v>
      </c>
      <c r="C61" s="21" t="s">
        <v>115</v>
      </c>
      <c r="D61" s="22"/>
      <c r="E61" s="22"/>
      <c r="F61" s="23"/>
      <c r="ZY61" t="s">
        <v>116</v>
      </c>
      <c r="ZZ61" s="14" t="s">
        <v>117</v>
      </c>
    </row>
    <row r="62" spans="1:702" x14ac:dyDescent="0.25">
      <c r="A62" s="24"/>
      <c r="B62" s="25" t="s">
        <v>118</v>
      </c>
      <c r="C62" s="12"/>
      <c r="D62" s="12"/>
      <c r="E62" s="12"/>
      <c r="F62" s="13"/>
    </row>
    <row r="63" spans="1:702" ht="25.5" x14ac:dyDescent="0.25">
      <c r="A63" s="24"/>
      <c r="B63" s="26" t="s">
        <v>119</v>
      </c>
      <c r="C63" s="12"/>
      <c r="D63" s="12"/>
      <c r="E63" s="12"/>
      <c r="F63" s="13"/>
    </row>
    <row r="64" spans="1:702" ht="28.5" x14ac:dyDescent="0.25">
      <c r="A64" s="36" t="s">
        <v>120</v>
      </c>
      <c r="B64" s="37" t="s">
        <v>121</v>
      </c>
      <c r="C64" s="21" t="s">
        <v>122</v>
      </c>
      <c r="D64" s="22"/>
      <c r="E64" s="22"/>
      <c r="F64" s="23"/>
      <c r="ZY64" t="s">
        <v>123</v>
      </c>
      <c r="ZZ64" s="14" t="s">
        <v>124</v>
      </c>
    </row>
    <row r="65" spans="1:701" x14ac:dyDescent="0.25">
      <c r="A65" s="24"/>
      <c r="B65" s="25" t="s">
        <v>125</v>
      </c>
      <c r="C65" s="12"/>
      <c r="D65" s="12"/>
      <c r="E65" s="12"/>
      <c r="F65" s="13"/>
    </row>
    <row r="66" spans="1:701" ht="25.5" x14ac:dyDescent="0.25">
      <c r="A66" s="24"/>
      <c r="B66" s="26" t="s">
        <v>126</v>
      </c>
      <c r="C66" s="12"/>
      <c r="D66" s="12"/>
      <c r="E66" s="12"/>
      <c r="F66" s="13"/>
    </row>
    <row r="67" spans="1:701" x14ac:dyDescent="0.25">
      <c r="A67" s="27"/>
      <c r="B67" s="28"/>
      <c r="C67" s="12"/>
      <c r="D67" s="12"/>
      <c r="E67" s="12"/>
      <c r="F67" s="44"/>
    </row>
    <row r="68" spans="1:701" ht="45" x14ac:dyDescent="0.25">
      <c r="A68" s="39"/>
      <c r="B68" s="40" t="s">
        <v>127</v>
      </c>
      <c r="C68" s="12"/>
      <c r="D68" s="12"/>
      <c r="E68" s="12"/>
      <c r="F68" s="41">
        <f>SUBTOTAL(109,F61:F67)</f>
        <v>0</v>
      </c>
      <c r="G68" s="42"/>
      <c r="ZY68" t="s">
        <v>128</v>
      </c>
    </row>
    <row r="69" spans="1:701" x14ac:dyDescent="0.25">
      <c r="A69" s="45"/>
      <c r="B69" s="7"/>
      <c r="C69" s="12"/>
      <c r="D69" s="12"/>
      <c r="E69" s="12"/>
      <c r="F69" s="9"/>
    </row>
    <row r="70" spans="1:701" x14ac:dyDescent="0.25">
      <c r="A70" s="27"/>
      <c r="B70" s="46"/>
      <c r="C70" s="47"/>
      <c r="D70" s="47"/>
      <c r="E70" s="47"/>
      <c r="F70" s="44"/>
    </row>
    <row r="71" spans="1:701" x14ac:dyDescent="0.25">
      <c r="A71" s="48"/>
      <c r="B71" s="48"/>
      <c r="C71" s="48"/>
      <c r="D71" s="48"/>
      <c r="E71" s="48"/>
      <c r="F71" s="48"/>
    </row>
    <row r="72" spans="1:701" ht="30" x14ac:dyDescent="0.25">
      <c r="B72" s="49" t="s">
        <v>129</v>
      </c>
      <c r="F72" s="50">
        <f>SUBTOTAL(109,F4:F70)</f>
        <v>0</v>
      </c>
      <c r="ZY72" t="s">
        <v>130</v>
      </c>
    </row>
    <row r="73" spans="1:701" x14ac:dyDescent="0.25">
      <c r="A73" s="51">
        <v>20</v>
      </c>
      <c r="B73" s="49" t="str">
        <f>CONCATENATE("Montant TVA (",A73,"%)")</f>
        <v>Montant TVA (20%)</v>
      </c>
      <c r="F73" s="50">
        <f>(F72*A73)/100</f>
        <v>0</v>
      </c>
      <c r="ZY73" t="s">
        <v>131</v>
      </c>
    </row>
    <row r="74" spans="1:701" x14ac:dyDescent="0.25">
      <c r="B74" s="49" t="s">
        <v>132</v>
      </c>
      <c r="F74" s="50">
        <f>F72+F73</f>
        <v>0</v>
      </c>
      <c r="ZY74" t="s">
        <v>133</v>
      </c>
    </row>
    <row r="75" spans="1:701" x14ac:dyDescent="0.25">
      <c r="F75" s="50"/>
    </row>
    <row r="76" spans="1:701" x14ac:dyDescent="0.25">
      <c r="F76" s="50"/>
    </row>
  </sheetData>
  <mergeCells count="1">
    <mergeCell ref="A1:F1"/>
  </mergeCells>
  <printOptions horizontalCentered="1"/>
  <pageMargins left="0" right="0" top="0.42" bottom="0.42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N°05 REVETEMENTS DE SOLS S</vt:lpstr>
      <vt:lpstr>'Lot N°05 REVETEMENTS DE SOLS S'!Impression_des_titres</vt:lpstr>
      <vt:lpstr>'Lot N°05 REVETEMENTS DE SOLS 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ParfaitNOUNAGNON</dc:creator>
  <cp:lastModifiedBy>Parfait NOUNAGNON</cp:lastModifiedBy>
  <dcterms:created xsi:type="dcterms:W3CDTF">2025-08-01T10:10:23Z</dcterms:created>
  <dcterms:modified xsi:type="dcterms:W3CDTF">2025-08-01T10:28:02Z</dcterms:modified>
</cp:coreProperties>
</file>